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NOMINA TEMPORAL 2026\"/>
    </mc:Choice>
  </mc:AlternateContent>
  <xr:revisionPtr revIDLastSave="0" documentId="13_ncr:1_{399BEED8-2E6C-459D-B61F-5E294F1754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Abril " sheetId="1" r:id="rId1"/>
  </sheets>
  <externalReferences>
    <externalReference r:id="rId2"/>
  </externalReferences>
  <definedNames>
    <definedName name="Años">[1]Hoja2!$J$4:$J$5</definedName>
    <definedName name="_xlnm.Print_Area" localSheetId="0">'Nomina Abril '!$A$1:$N$34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A40" i="1" l="1"/>
  <c r="A39" i="1"/>
  <c r="A38" i="1"/>
  <c r="A37" i="1"/>
  <c r="A36" i="1"/>
  <c r="A35" i="1"/>
  <c r="A34" i="1"/>
</calcChain>
</file>

<file path=xl/sharedStrings.xml><?xml version="1.0" encoding="utf-8"?>
<sst xmlns="http://schemas.openxmlformats.org/spreadsheetml/2006/main" count="166" uniqueCount="119">
  <si>
    <t>Servicio Nacional de Salud</t>
  </si>
  <si>
    <t>Plantilla de Reporte de Nómina Interna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</si>
  <si>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</si>
  <si>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</si>
  <si>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</si>
  <si>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</si>
  <si>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</si>
  <si>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</si>
  <si>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</si>
  <si>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</si>
  <si>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</si>
  <si>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</si>
  <si>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</si>
  <si>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</si>
  <si>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</si>
  <si>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</si>
  <si>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</si>
  <si>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</si>
  <si>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</si>
  <si>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</si>
  <si>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SUELDO NETO</t>
  </si>
  <si>
    <t>F</t>
  </si>
  <si>
    <t xml:space="preserve">  </t>
  </si>
  <si>
    <t>__________________________________</t>
  </si>
  <si>
    <t xml:space="preserve">                           </t>
  </si>
  <si>
    <t xml:space="preserve"> </t>
  </si>
  <si>
    <t>ANALISTA LEGAL</t>
  </si>
  <si>
    <t xml:space="preserve">      </t>
  </si>
  <si>
    <t>CONTADOR</t>
  </si>
  <si>
    <t>M</t>
  </si>
  <si>
    <t>CIUDAD JUAN BOSCH</t>
  </si>
  <si>
    <t>MEDICO GENERAL</t>
  </si>
  <si>
    <t>MEDICINA GENERAL</t>
  </si>
  <si>
    <t>IV</t>
  </si>
  <si>
    <t xml:space="preserve">CARMEN </t>
  </si>
  <si>
    <t xml:space="preserve">PETITON FERNANDEZ </t>
  </si>
  <si>
    <t xml:space="preserve">ENCARGADO DE RECURSOS HUMANOS </t>
  </si>
  <si>
    <t>RECURSOS HUMANOS</t>
  </si>
  <si>
    <t>V</t>
  </si>
  <si>
    <t>BATISTA PEÑA</t>
  </si>
  <si>
    <t>TECNICO EN RECURSOS HUMANOS</t>
  </si>
  <si>
    <t>III</t>
  </si>
  <si>
    <t>ANA KISSAIRIS</t>
  </si>
  <si>
    <t xml:space="preserve">YOLANDA ALTAGRACIA </t>
  </si>
  <si>
    <t xml:space="preserve">ARIAS TORRES </t>
  </si>
  <si>
    <t xml:space="preserve">ENCARGADA DE UNIDAD DE GESTION FINANCIERA Y ADMINISTRATIVA </t>
  </si>
  <si>
    <t>ADMINISTRACION</t>
  </si>
  <si>
    <t>URSULA BEATRIZ</t>
  </si>
  <si>
    <t xml:space="preserve">CASADO MENDEZ </t>
  </si>
  <si>
    <t xml:space="preserve">COORDINADOR </t>
  </si>
  <si>
    <t xml:space="preserve">CONTABILIDAD </t>
  </si>
  <si>
    <t xml:space="preserve">Licda. Carmen Petiton Fernandez </t>
  </si>
  <si>
    <t xml:space="preserve">  Dra. Jaquelin Carrasco Paulino</t>
  </si>
  <si>
    <t xml:space="preserve">YENSY  ILISA </t>
  </si>
  <si>
    <t>ACOSTA</t>
  </si>
  <si>
    <t xml:space="preserve">ANALISTA DE COMPRAS Y CONTRATACIONES </t>
  </si>
  <si>
    <t>GINMEIRIS YUNELIS</t>
  </si>
  <si>
    <t>SANTANA MATOS</t>
  </si>
  <si>
    <t xml:space="preserve">DEPARTAMENTO LEGAL </t>
  </si>
  <si>
    <t>JIMENEZ MENDEZ</t>
  </si>
  <si>
    <t>ELIANNI VANESA</t>
  </si>
  <si>
    <t>ARCHIVERO</t>
  </si>
  <si>
    <t>ARCHIVO</t>
  </si>
  <si>
    <t>CARLOS JUNIOR</t>
  </si>
  <si>
    <t>SOPORTE TECNICO INFORMATICO</t>
  </si>
  <si>
    <t>INFORMATICA</t>
  </si>
  <si>
    <t>VERAS  RAMIREZ</t>
  </si>
  <si>
    <t>JOSE LUIS </t>
  </si>
  <si>
    <t>PEREZ DIAZ</t>
  </si>
  <si>
    <t>ANA MERCEDES </t>
  </si>
  <si>
    <t>ALCANTARA VALDEZ</t>
  </si>
  <si>
    <t>ENCARGADO DE SERVICIO DE ATENCIO N AL USUARIO</t>
  </si>
  <si>
    <t>ATENCION AL USUARIO</t>
  </si>
  <si>
    <t>MARIA MIOSOTIS</t>
  </si>
  <si>
    <t>BALDERA PEREZ</t>
  </si>
  <si>
    <t>RESPONSABLE DE LIBRE ACCESO A LA INFORMACION</t>
  </si>
  <si>
    <t xml:space="preserve">LIBRE ACCESO A LA INFORMACION </t>
  </si>
  <si>
    <t>CARMEN ELISSA</t>
  </si>
  <si>
    <t> DE DIOS CORPORAN</t>
  </si>
  <si>
    <t xml:space="preserve">TECNICO DE CONTROL DE BIENES </t>
  </si>
  <si>
    <t>ESMERLIN MODESTO</t>
  </si>
  <si>
    <t>IGNACIO VALLEJO</t>
  </si>
  <si>
    <t>MEDICO CARDIOLOGO</t>
  </si>
  <si>
    <t xml:space="preserve">CORDIOLOGIA </t>
  </si>
  <si>
    <t>ROCIO ALEXANDRA </t>
  </si>
  <si>
    <t>REYES GARCIA</t>
  </si>
  <si>
    <t>LAURA BEATRIZ </t>
  </si>
  <si>
    <t>ALCANTARA DE CUEVAS</t>
  </si>
  <si>
    <t>MARIA DEL PILAR </t>
  </si>
  <si>
    <t>PEGUERO DOMINGUEZ</t>
  </si>
  <si>
    <t>MEDICO INFECTOLOGO</t>
  </si>
  <si>
    <t>ESPECIALIDADES CLINICAS</t>
  </si>
  <si>
    <t>AMY NATHALIE</t>
  </si>
  <si>
    <t>SUNCAR GONZALEZ</t>
  </si>
  <si>
    <t>MEDICO INTERNISTA</t>
  </si>
  <si>
    <t xml:space="preserve">         Directora General</t>
  </si>
  <si>
    <r>
      <t xml:space="preserve">                    </t>
    </r>
    <r>
      <rPr>
        <sz val="11"/>
        <color theme="1"/>
        <rFont val="Calibri"/>
        <family val="2"/>
        <scheme val="minor"/>
      </rPr>
      <t xml:space="preserve">    Encargada de  Recursos Humanos</t>
    </r>
  </si>
  <si>
    <t>JAZMIN</t>
  </si>
  <si>
    <t>PEÑA JAIME</t>
  </si>
  <si>
    <t>ENCARGADA DE PLANIFICACION</t>
  </si>
  <si>
    <t xml:space="preserve">	$71,374.51</t>
  </si>
  <si>
    <t>MONTERO RAMIREZ</t>
  </si>
  <si>
    <t xml:space="preserve">CRISTIAN   </t>
  </si>
  <si>
    <t>ANALISTA DE CALIDAD EN LA GESTION</t>
  </si>
  <si>
    <t>DIRECCION</t>
  </si>
  <si>
    <t xml:space="preserve">	JUANA</t>
  </si>
  <si>
    <t>MELLA MORILLO</t>
  </si>
  <si>
    <t>ANALISTA FINANCIERO</t>
  </si>
  <si>
    <t xml:space="preserve">	8410.54</t>
  </si>
  <si>
    <t xml:space="preserve">	$69,925.13</t>
  </si>
  <si>
    <t xml:space="preserve">	$68,735.06</t>
  </si>
  <si>
    <t xml:space="preserve">	2370.79</t>
  </si>
  <si>
    <t xml:space="preserve">	$71,435.06</t>
  </si>
  <si>
    <t xml:space="preserve">	$55,000.00</t>
  </si>
  <si>
    <t>MARIA ANTONIETA</t>
  </si>
  <si>
    <t>PANTALEON RAMIREZ</t>
  </si>
  <si>
    <t>ENCARGADO DE FACTURACION Y SEGURO</t>
  </si>
  <si>
    <t>FACTURACION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</si>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</sst>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4" fillId="3" borderId="8" xfId="0" applyFont="1" applyFill="1" applyBorder="1" applyAlignment="1">
      <alignment horizontal="left" vertical="center" wrapText="1"/>
    </xf>
    <xf numFmtId="0" fontId="1" fillId="3" borderId="0" xfId="0" applyFont="1" applyFill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right" vertical="top"/>
      <protection locked="0"/>
    </xf>
    <xf numFmtId="0" fontId="0" fillId="3" borderId="0" xfId="0" applyFill="1" applyAlignment="1" applyProtection="1">
      <alignment horizontal="right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4" fontId="4" fillId="3" borderId="8" xfId="0" applyNumberFormat="1" applyFont="1" applyFill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14" fontId="4" fillId="3" borderId="8" xfId="0" applyNumberFormat="1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14" fontId="4" fillId="0" borderId="8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top"/>
      <protection locked="0"/>
    </xf>
    <xf numFmtId="0" fontId="0" fillId="0" borderId="8" xfId="0" applyBorder="1"/>
    <xf numFmtId="0" fontId="0" fillId="3" borderId="0" xfId="0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14" fontId="4" fillId="3" borderId="0" xfId="0" applyNumberFormat="1" applyFont="1" applyFill="1" applyAlignment="1">
      <alignment horizontal="left" vertical="center"/>
    </xf>
    <xf numFmtId="4" fontId="4" fillId="3" borderId="0" xfId="0" applyNumberFormat="1" applyFont="1" applyFill="1" applyAlignment="1">
      <alignment horizontal="left" vertical="center"/>
    </xf>
    <xf numFmtId="0" fontId="0" fillId="0" borderId="8" xfId="0" applyBorder="1" applyAlignment="1">
      <alignment horizont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" fontId="4" fillId="3" borderId="8" xfId="0" applyNumberFormat="1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3" borderId="9" xfId="0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130969</xdr:rowOff>
    </xdr:from>
    <xdr:to>
      <xdr:col>1</xdr:col>
      <xdr:colOff>1140619</xdr:colOff>
      <xdr:row>5</xdr:row>
      <xdr:rowOff>65521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4" y="130969"/>
          <a:ext cx="1176338" cy="934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C%201/Desktop/MATRIZ%20PARA%20EL%20PORTAL%20TRANSPARENCIAS/PLANTILLA%20NOMINA%20CONTRATADO%20%20FEBRERO%20%20%20%20%20(PORTAL%20TRANSPARENCIAS).xlsx" TargetMode="External"/><Relationship Id="rId1" Type="http://schemas.openxmlformats.org/officeDocument/2006/relationships/externalLinkPath" Target="/Users/PC%201/Desktop/MATRIZ%20PARA%20EL%20PORTAL%20TRANSPARENCIAS/PLANTILLA%20NOMINA%20CONTRATADO%20%20FEBRERO%20%20%20%20%20(PORTAL%20TRANSPAREN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OMINA INTERNA"/>
      <sheetName val="Hoja2"/>
    </sheetNames>
    <sheetDataSet>
      <sheetData sheetId="0" refreshError="1"/>
      <sheetData sheetId="1" refreshError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80" zoomScaleNormal="80" zoomScaleSheetLayoutView="80" workbookViewId="0">
      <selection activeCell="F15" sqref="F15"/>
    </sheetView>
  </sheetViews>
  <sheetFormatPr baseColWidth="10" defaultRowHeight="15" x14ac:dyDescent="0.25"/>
  <cols>
    <col min="1" max="1" width="6" customWidth="1"/>
    <col min="2" max="2" width="26" customWidth="1"/>
    <col min="3" max="3" width="35.28515625" customWidth="1"/>
    <col min="4" max="4" width="12.42578125" customWidth="1"/>
    <col min="5" max="5" width="35.5703125" customWidth="1"/>
    <col min="6" max="6" width="22.42578125" customWidth="1"/>
    <col min="7" max="7" width="13.5703125" customWidth="1"/>
    <col min="12" max="12" width="16.85546875" customWidth="1"/>
    <col min="14" max="14" width="14.85546875" customWidth="1"/>
  </cols>
  <sheetData>
    <row r="1" spans="1:14" x14ac:dyDescent="0.25">
      <c r="A1" s="9"/>
      <c r="B1" s="10"/>
      <c r="C1" s="10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8.75" x14ac:dyDescent="0.3">
      <c r="A2" s="9"/>
      <c r="B2" s="11"/>
      <c r="C2" s="12" t="s">
        <v>0</v>
      </c>
      <c r="D2" s="10"/>
      <c r="E2" s="9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9"/>
      <c r="B3" s="11"/>
      <c r="C3" s="13" t="s">
        <v>1</v>
      </c>
      <c r="D3" s="10"/>
      <c r="E3" s="9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9"/>
      <c r="B4" s="11"/>
      <c r="C4" s="10"/>
      <c r="D4" s="10"/>
      <c r="E4" s="9"/>
      <c r="F4" s="10"/>
      <c r="G4" s="10"/>
      <c r="H4" s="10"/>
      <c r="I4" s="10"/>
      <c r="J4" s="10"/>
      <c r="K4" s="11"/>
      <c r="L4" s="11"/>
      <c r="M4" s="11"/>
      <c r="N4" s="11"/>
    </row>
    <row r="5" spans="1:14" x14ac:dyDescent="0.25">
      <c r="A5" s="9"/>
      <c r="B5" s="14" t="s">
        <v>2</v>
      </c>
      <c r="C5" s="19" t="s">
        <v>3</v>
      </c>
      <c r="D5" s="15" t="str">
        <f>IFERROR(VLOOKUP(C5,[1]Hoja2!$C$4:$D$12,2,FALSE),"")</f>
        <v>Reg_0</v>
      </c>
      <c r="E5" s="14" t="s">
        <v>4</v>
      </c>
      <c r="F5" s="19" t="s">
        <v>30</v>
      </c>
      <c r="G5" s="10"/>
      <c r="H5" s="10"/>
      <c r="I5" s="10"/>
      <c r="J5" s="11"/>
      <c r="K5" s="11"/>
      <c r="L5" s="11"/>
      <c r="M5" s="11"/>
      <c r="N5" s="11"/>
    </row>
    <row r="6" spans="1:14" x14ac:dyDescent="0.25">
      <c r="A6" s="9"/>
      <c r="B6" s="14" t="s">
        <v>5</v>
      </c>
      <c r="C6" s="20">
        <v>2026</v>
      </c>
      <c r="D6" s="10"/>
      <c r="E6" s="14" t="s">
        <v>6</v>
      </c>
      <c r="F6" s="55" t="s">
        <v>118</v>
      </c>
      <c r="G6" s="10"/>
      <c r="H6" s="10"/>
      <c r="I6" s="10"/>
      <c r="J6" s="11"/>
      <c r="K6" s="11"/>
      <c r="L6" s="11"/>
      <c r="M6" s="11"/>
      <c r="N6" s="11"/>
    </row>
    <row r="7" spans="1:14" ht="15.75" thickBot="1" x14ac:dyDescent="0.3">
      <c r="A7" s="9"/>
      <c r="B7" s="10"/>
      <c r="C7" s="10"/>
      <c r="D7" s="10"/>
      <c r="E7" s="11"/>
      <c r="G7" s="11"/>
      <c r="H7" s="11"/>
      <c r="I7" s="11"/>
      <c r="J7" s="10"/>
      <c r="K7" s="10"/>
      <c r="L7" s="10"/>
      <c r="M7" s="10"/>
      <c r="N7" s="10"/>
    </row>
    <row r="8" spans="1:14" ht="60" x14ac:dyDescent="0.25">
      <c r="A8" s="2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4" t="s">
        <v>14</v>
      </c>
      <c r="I8" s="4" t="s">
        <v>15</v>
      </c>
      <c r="J8" s="5" t="s">
        <v>16</v>
      </c>
      <c r="K8" s="3" t="s">
        <v>17</v>
      </c>
      <c r="L8" s="3" t="s">
        <v>18</v>
      </c>
      <c r="M8" s="3" t="s">
        <v>19</v>
      </c>
      <c r="N8" s="6" t="s">
        <v>20</v>
      </c>
    </row>
    <row r="9" spans="1:14" x14ac:dyDescent="0.25">
      <c r="A9" s="57"/>
      <c r="B9" s="56"/>
      <c r="C9" s="56"/>
      <c r="D9" s="56"/>
      <c r="E9" s="56"/>
      <c r="F9" s="56"/>
      <c r="G9" s="56"/>
      <c r="H9" s="58"/>
      <c r="I9" s="58"/>
      <c r="J9" s="58"/>
      <c r="K9" s="56"/>
      <c r="L9" s="56"/>
      <c r="M9" s="56"/>
      <c r="N9" s="59"/>
    </row>
    <row r="10" spans="1:14" s="10" customFormat="1" ht="29.25" customHeight="1" x14ac:dyDescent="0.25">
      <c r="A10" s="29">
        <v>1</v>
      </c>
      <c r="B10" s="22" t="s">
        <v>34</v>
      </c>
      <c r="C10" s="33" t="s">
        <v>35</v>
      </c>
      <c r="D10" s="50" t="s">
        <v>21</v>
      </c>
      <c r="E10" s="28" t="s">
        <v>36</v>
      </c>
      <c r="F10" s="34" t="s">
        <v>37</v>
      </c>
      <c r="G10" s="50" t="s">
        <v>38</v>
      </c>
      <c r="H10" s="31">
        <v>44287</v>
      </c>
      <c r="I10" s="35"/>
      <c r="J10" s="52">
        <v>75000</v>
      </c>
      <c r="K10" s="52">
        <v>2152.5</v>
      </c>
      <c r="L10" s="52">
        <v>6309.38</v>
      </c>
      <c r="M10" s="52">
        <v>2280</v>
      </c>
      <c r="N10" s="52">
        <v>64233.120000000003</v>
      </c>
    </row>
    <row r="11" spans="1:14" s="10" customFormat="1" ht="29.25" customHeight="1" x14ac:dyDescent="0.25">
      <c r="A11" s="29">
        <v>3</v>
      </c>
      <c r="B11" s="22" t="s">
        <v>114</v>
      </c>
      <c r="C11" s="33" t="s">
        <v>115</v>
      </c>
      <c r="D11" s="50" t="s">
        <v>21</v>
      </c>
      <c r="E11" s="28" t="s">
        <v>28</v>
      </c>
      <c r="F11" s="34" t="s">
        <v>50</v>
      </c>
      <c r="G11" s="50" t="s">
        <v>33</v>
      </c>
      <c r="H11" s="31">
        <v>41974</v>
      </c>
      <c r="I11" s="35"/>
      <c r="J11" s="52">
        <v>70000</v>
      </c>
      <c r="K11" s="52">
        <v>2009</v>
      </c>
      <c r="L11" s="52">
        <v>5368.48</v>
      </c>
      <c r="M11" s="52">
        <v>2128</v>
      </c>
      <c r="N11" s="52">
        <v>60469.52</v>
      </c>
    </row>
    <row r="12" spans="1:14" s="10" customFormat="1" ht="28.5" customHeight="1" x14ac:dyDescent="0.25">
      <c r="A12" s="29">
        <v>4</v>
      </c>
      <c r="B12" s="22" t="s">
        <v>42</v>
      </c>
      <c r="C12" s="33" t="s">
        <v>39</v>
      </c>
      <c r="D12" s="50" t="s">
        <v>21</v>
      </c>
      <c r="E12" s="30" t="s">
        <v>40</v>
      </c>
      <c r="F12" s="34" t="s">
        <v>37</v>
      </c>
      <c r="G12" s="50" t="s">
        <v>41</v>
      </c>
      <c r="H12" s="31">
        <v>45809</v>
      </c>
      <c r="I12" s="32"/>
      <c r="J12" s="53">
        <v>20000</v>
      </c>
      <c r="K12" s="53">
        <v>574</v>
      </c>
      <c r="L12" s="53">
        <v>0</v>
      </c>
      <c r="M12" s="53">
        <v>608</v>
      </c>
      <c r="N12" s="53">
        <v>18793</v>
      </c>
    </row>
    <row r="13" spans="1:14" ht="29.25" customHeight="1" x14ac:dyDescent="0.25">
      <c r="A13" s="29">
        <v>5</v>
      </c>
      <c r="B13" s="28" t="s">
        <v>43</v>
      </c>
      <c r="C13" s="36" t="s">
        <v>44</v>
      </c>
      <c r="D13" s="51" t="s">
        <v>21</v>
      </c>
      <c r="E13" s="22" t="s">
        <v>45</v>
      </c>
      <c r="F13" s="37" t="s">
        <v>46</v>
      </c>
      <c r="G13" s="50" t="s">
        <v>38</v>
      </c>
      <c r="H13" s="31">
        <v>44378</v>
      </c>
      <c r="I13" s="38"/>
      <c r="J13" s="52">
        <v>85000</v>
      </c>
      <c r="K13" s="52">
        <v>2439.5</v>
      </c>
      <c r="L13" s="52">
        <v>8576.99</v>
      </c>
      <c r="M13" s="52">
        <v>2584</v>
      </c>
      <c r="N13" s="52" t="s">
        <v>100</v>
      </c>
    </row>
    <row r="14" spans="1:14" ht="35.1" customHeight="1" x14ac:dyDescent="0.25">
      <c r="A14" s="29">
        <v>6</v>
      </c>
      <c r="B14" s="28" t="s">
        <v>47</v>
      </c>
      <c r="C14" s="36" t="s">
        <v>48</v>
      </c>
      <c r="D14" s="51" t="s">
        <v>21</v>
      </c>
      <c r="E14" s="22" t="s">
        <v>49</v>
      </c>
      <c r="F14" s="37" t="s">
        <v>50</v>
      </c>
      <c r="G14" s="50" t="s">
        <v>33</v>
      </c>
      <c r="H14" s="31">
        <v>44379</v>
      </c>
      <c r="I14" s="38"/>
      <c r="J14" s="52">
        <v>40000</v>
      </c>
      <c r="K14" s="52">
        <v>1148</v>
      </c>
      <c r="L14" s="52">
        <v>442.65</v>
      </c>
      <c r="M14" s="52">
        <v>1216</v>
      </c>
      <c r="N14" s="52">
        <v>37168.35</v>
      </c>
    </row>
    <row r="15" spans="1:14" ht="35.1" customHeight="1" x14ac:dyDescent="0.25">
      <c r="A15" s="29">
        <v>7</v>
      </c>
      <c r="B15" s="28" t="s">
        <v>53</v>
      </c>
      <c r="C15" s="36" t="s">
        <v>54</v>
      </c>
      <c r="D15" s="51" t="s">
        <v>21</v>
      </c>
      <c r="E15" s="22" t="s">
        <v>55</v>
      </c>
      <c r="F15" s="37" t="s">
        <v>50</v>
      </c>
      <c r="G15" s="50" t="s">
        <v>33</v>
      </c>
      <c r="H15" s="31">
        <v>44562</v>
      </c>
      <c r="I15" s="38"/>
      <c r="J15" s="52">
        <v>35000</v>
      </c>
      <c r="K15" s="52">
        <v>1004.5</v>
      </c>
      <c r="L15" s="52">
        <v>0</v>
      </c>
      <c r="M15" s="52">
        <v>1064</v>
      </c>
      <c r="N15" s="52">
        <v>32906.5</v>
      </c>
    </row>
    <row r="16" spans="1:14" s="40" customFormat="1" ht="35.1" customHeight="1" x14ac:dyDescent="0.25">
      <c r="A16" s="29">
        <v>8</v>
      </c>
      <c r="B16" s="27" t="s">
        <v>56</v>
      </c>
      <c r="C16" s="28" t="s">
        <v>57</v>
      </c>
      <c r="D16" s="51" t="s">
        <v>21</v>
      </c>
      <c r="E16" s="28" t="s">
        <v>26</v>
      </c>
      <c r="F16" s="37" t="s">
        <v>58</v>
      </c>
      <c r="G16" s="50" t="s">
        <v>33</v>
      </c>
      <c r="H16" s="31">
        <v>44927</v>
      </c>
      <c r="I16" s="31"/>
      <c r="J16" s="52">
        <v>25000</v>
      </c>
      <c r="K16" s="52">
        <v>717.5</v>
      </c>
      <c r="L16" s="49"/>
      <c r="M16" s="54">
        <v>760</v>
      </c>
      <c r="N16" s="52">
        <v>20066.580000000002</v>
      </c>
    </row>
    <row r="17" spans="1:16" s="40" customFormat="1" ht="35.1" customHeight="1" x14ac:dyDescent="0.25">
      <c r="A17" s="29">
        <v>9</v>
      </c>
      <c r="B17" s="27" t="s">
        <v>60</v>
      </c>
      <c r="C17" s="28" t="s">
        <v>59</v>
      </c>
      <c r="D17" s="51" t="s">
        <v>21</v>
      </c>
      <c r="E17" s="28" t="s">
        <v>61</v>
      </c>
      <c r="F17" s="37" t="s">
        <v>62</v>
      </c>
      <c r="G17" s="50" t="s">
        <v>41</v>
      </c>
      <c r="H17" s="31">
        <v>23497.5</v>
      </c>
      <c r="I17" s="31"/>
      <c r="J17" s="52">
        <v>25000</v>
      </c>
      <c r="K17" s="52">
        <v>717.5</v>
      </c>
      <c r="L17" s="54"/>
      <c r="M17" s="52">
        <v>760</v>
      </c>
      <c r="N17" s="52">
        <v>23497.5</v>
      </c>
    </row>
    <row r="18" spans="1:16" s="40" customFormat="1" ht="35.1" customHeight="1" x14ac:dyDescent="0.25">
      <c r="A18" s="29">
        <v>11</v>
      </c>
      <c r="B18" s="27" t="s">
        <v>63</v>
      </c>
      <c r="C18" s="28" t="s">
        <v>66</v>
      </c>
      <c r="D18" s="51" t="s">
        <v>29</v>
      </c>
      <c r="E18" s="28" t="s">
        <v>64</v>
      </c>
      <c r="F18" s="37" t="s">
        <v>65</v>
      </c>
      <c r="G18" s="50" t="s">
        <v>41</v>
      </c>
      <c r="H18" s="31">
        <v>45627</v>
      </c>
      <c r="I18" s="31"/>
      <c r="J18" s="52">
        <v>18000</v>
      </c>
      <c r="K18" s="52">
        <v>516.6</v>
      </c>
      <c r="L18" s="54"/>
      <c r="M18" s="52">
        <v>547.20000000000005</v>
      </c>
      <c r="N18" s="52">
        <v>16911.2</v>
      </c>
    </row>
    <row r="19" spans="1:16" s="40" customFormat="1" ht="39" customHeight="1" x14ac:dyDescent="0.25">
      <c r="A19" s="29">
        <v>12</v>
      </c>
      <c r="B19" s="27" t="s">
        <v>67</v>
      </c>
      <c r="C19" s="28" t="s">
        <v>68</v>
      </c>
      <c r="D19" s="51" t="s">
        <v>29</v>
      </c>
      <c r="E19" s="22" t="s">
        <v>116</v>
      </c>
      <c r="F19" s="37" t="s">
        <v>117</v>
      </c>
      <c r="G19" s="50" t="s">
        <v>38</v>
      </c>
      <c r="H19" s="31">
        <v>44317</v>
      </c>
      <c r="I19" s="31"/>
      <c r="J19" s="52" t="s">
        <v>113</v>
      </c>
      <c r="K19" s="52">
        <v>1578.5</v>
      </c>
      <c r="L19" s="54">
        <v>2559.6799999999998</v>
      </c>
      <c r="M19" s="52">
        <v>1672</v>
      </c>
      <c r="N19" s="52">
        <v>49164.82</v>
      </c>
    </row>
    <row r="20" spans="1:16" s="40" customFormat="1" ht="35.1" customHeight="1" x14ac:dyDescent="0.25">
      <c r="A20" s="29">
        <v>13</v>
      </c>
      <c r="B20" s="27" t="s">
        <v>69</v>
      </c>
      <c r="C20" s="28" t="s">
        <v>70</v>
      </c>
      <c r="D20" s="51" t="s">
        <v>21</v>
      </c>
      <c r="E20" s="22" t="s">
        <v>71</v>
      </c>
      <c r="F20" s="37" t="s">
        <v>72</v>
      </c>
      <c r="G20" s="50" t="s">
        <v>38</v>
      </c>
      <c r="H20" s="31">
        <v>44927</v>
      </c>
      <c r="I20" s="31"/>
      <c r="J20" s="52">
        <v>30000</v>
      </c>
      <c r="K20" s="52">
        <v>861</v>
      </c>
      <c r="L20" s="54"/>
      <c r="M20" s="52">
        <v>912</v>
      </c>
      <c r="N20" s="52">
        <v>28202</v>
      </c>
    </row>
    <row r="21" spans="1:16" s="40" customFormat="1" ht="35.1" customHeight="1" x14ac:dyDescent="0.25">
      <c r="A21" s="29">
        <v>14</v>
      </c>
      <c r="B21" s="27" t="s">
        <v>73</v>
      </c>
      <c r="C21" s="28" t="s">
        <v>74</v>
      </c>
      <c r="D21" s="51" t="s">
        <v>21</v>
      </c>
      <c r="E21" s="22" t="s">
        <v>75</v>
      </c>
      <c r="F21" s="37" t="s">
        <v>76</v>
      </c>
      <c r="G21" s="50" t="s">
        <v>33</v>
      </c>
      <c r="H21" s="31">
        <v>45170</v>
      </c>
      <c r="I21" s="31"/>
      <c r="J21" s="52">
        <v>50000</v>
      </c>
      <c r="K21" s="52">
        <v>1435</v>
      </c>
      <c r="L21" s="54">
        <v>1854</v>
      </c>
      <c r="M21" s="52">
        <v>1520</v>
      </c>
      <c r="N21" s="52">
        <v>45166</v>
      </c>
    </row>
    <row r="22" spans="1:16" s="40" customFormat="1" ht="35.1" customHeight="1" x14ac:dyDescent="0.25">
      <c r="A22" s="29">
        <v>15</v>
      </c>
      <c r="B22" s="27" t="s">
        <v>77</v>
      </c>
      <c r="C22" s="28" t="s">
        <v>78</v>
      </c>
      <c r="D22" s="51" t="s">
        <v>21</v>
      </c>
      <c r="E22" s="28" t="s">
        <v>79</v>
      </c>
      <c r="F22" s="37" t="s">
        <v>46</v>
      </c>
      <c r="G22" s="50" t="s">
        <v>41</v>
      </c>
      <c r="H22" s="31">
        <v>45505</v>
      </c>
      <c r="I22" s="31"/>
      <c r="J22" s="52">
        <v>30000</v>
      </c>
      <c r="K22" s="52">
        <v>861</v>
      </c>
      <c r="L22" s="54"/>
      <c r="M22" s="52">
        <v>912</v>
      </c>
      <c r="N22" s="52">
        <v>28202</v>
      </c>
    </row>
    <row r="23" spans="1:16" s="40" customFormat="1" ht="35.1" customHeight="1" x14ac:dyDescent="0.25">
      <c r="A23" s="29">
        <v>16</v>
      </c>
      <c r="B23" s="27" t="s">
        <v>80</v>
      </c>
      <c r="C23" s="28" t="s">
        <v>81</v>
      </c>
      <c r="D23" s="51" t="s">
        <v>29</v>
      </c>
      <c r="E23" s="28" t="s">
        <v>82</v>
      </c>
      <c r="F23" s="37" t="s">
        <v>83</v>
      </c>
      <c r="G23" s="50" t="s">
        <v>33</v>
      </c>
      <c r="H23" s="31">
        <v>45536</v>
      </c>
      <c r="I23" s="31"/>
      <c r="J23" s="52">
        <v>84292.35</v>
      </c>
      <c r="K23" s="52">
        <v>2419.19</v>
      </c>
      <c r="L23" s="54" t="s">
        <v>108</v>
      </c>
      <c r="M23" s="52">
        <v>2562.4899999999998</v>
      </c>
      <c r="N23" s="52" t="s">
        <v>109</v>
      </c>
    </row>
    <row r="24" spans="1:16" s="40" customFormat="1" ht="35.1" customHeight="1" x14ac:dyDescent="0.25">
      <c r="A24" s="29">
        <v>17</v>
      </c>
      <c r="B24" s="27" t="s">
        <v>84</v>
      </c>
      <c r="C24" s="28" t="s">
        <v>85</v>
      </c>
      <c r="D24" s="51" t="s">
        <v>21</v>
      </c>
      <c r="E24" s="28" t="s">
        <v>31</v>
      </c>
      <c r="F24" s="37" t="s">
        <v>32</v>
      </c>
      <c r="G24" s="50" t="s">
        <v>33</v>
      </c>
      <c r="H24" s="31">
        <v>44562</v>
      </c>
      <c r="I24" s="31"/>
      <c r="J24" s="52">
        <v>82605.919999999998</v>
      </c>
      <c r="K24" s="52">
        <v>2370.79</v>
      </c>
      <c r="L24" s="54">
        <v>8013.85</v>
      </c>
      <c r="M24" s="52">
        <v>2511.2199999999998</v>
      </c>
      <c r="N24" s="52" t="s">
        <v>110</v>
      </c>
    </row>
    <row r="25" spans="1:16" s="40" customFormat="1" ht="35.1" customHeight="1" x14ac:dyDescent="0.25">
      <c r="A25" s="29">
        <v>18</v>
      </c>
      <c r="B25" s="27" t="s">
        <v>86</v>
      </c>
      <c r="C25" s="28" t="s">
        <v>87</v>
      </c>
      <c r="D25" s="51" t="s">
        <v>21</v>
      </c>
      <c r="E25" s="28" t="s">
        <v>31</v>
      </c>
      <c r="F25" s="37" t="s">
        <v>32</v>
      </c>
      <c r="G25" s="50" t="s">
        <v>33</v>
      </c>
      <c r="H25" s="31">
        <v>44378</v>
      </c>
      <c r="I25" s="31"/>
      <c r="J25" s="52">
        <v>86205.92</v>
      </c>
      <c r="K25" s="52" t="s">
        <v>111</v>
      </c>
      <c r="L25" s="54">
        <v>8913.85</v>
      </c>
      <c r="M25" s="52">
        <v>2511.2199999999998</v>
      </c>
      <c r="N25" s="52" t="s">
        <v>112</v>
      </c>
    </row>
    <row r="26" spans="1:16" s="40" customFormat="1" ht="35.1" customHeight="1" x14ac:dyDescent="0.25">
      <c r="A26" s="29">
        <v>19</v>
      </c>
      <c r="B26" s="27" t="s">
        <v>88</v>
      </c>
      <c r="C26" s="28" t="s">
        <v>89</v>
      </c>
      <c r="D26" s="51" t="s">
        <v>21</v>
      </c>
      <c r="E26" s="28" t="s">
        <v>90</v>
      </c>
      <c r="F26" s="37" t="s">
        <v>91</v>
      </c>
      <c r="G26" s="50" t="s">
        <v>33</v>
      </c>
      <c r="H26" s="31">
        <v>45536</v>
      </c>
      <c r="I26" s="31"/>
      <c r="J26" s="52">
        <v>88506.97</v>
      </c>
      <c r="K26" s="52">
        <v>2540.15</v>
      </c>
      <c r="L26" s="54">
        <v>9401.92</v>
      </c>
      <c r="M26" s="52">
        <v>2690.61</v>
      </c>
      <c r="N26" s="52">
        <v>72899.289999999994</v>
      </c>
    </row>
    <row r="27" spans="1:16" s="40" customFormat="1" ht="35.1" customHeight="1" x14ac:dyDescent="0.25">
      <c r="A27" s="29">
        <v>20</v>
      </c>
      <c r="B27" s="60" t="s">
        <v>102</v>
      </c>
      <c r="C27" s="28" t="s">
        <v>101</v>
      </c>
      <c r="D27" s="51" t="s">
        <v>29</v>
      </c>
      <c r="E27" s="28" t="s">
        <v>103</v>
      </c>
      <c r="F27" s="37" t="s">
        <v>104</v>
      </c>
      <c r="G27" s="50" t="s">
        <v>41</v>
      </c>
      <c r="H27" s="31">
        <v>45931</v>
      </c>
      <c r="I27" s="31"/>
      <c r="J27" s="52">
        <v>30000</v>
      </c>
      <c r="K27" s="52">
        <v>861</v>
      </c>
      <c r="L27" s="54"/>
      <c r="M27" s="52">
        <v>912</v>
      </c>
      <c r="N27" s="52">
        <v>28202</v>
      </c>
    </row>
    <row r="28" spans="1:16" s="40" customFormat="1" ht="35.1" customHeight="1" x14ac:dyDescent="0.25">
      <c r="A28" s="29">
        <v>21</v>
      </c>
      <c r="B28" s="27" t="s">
        <v>97</v>
      </c>
      <c r="C28" s="28" t="s">
        <v>98</v>
      </c>
      <c r="D28" s="51" t="s">
        <v>21</v>
      </c>
      <c r="E28" s="28" t="s">
        <v>99</v>
      </c>
      <c r="F28" s="37" t="s">
        <v>104</v>
      </c>
      <c r="G28" s="50" t="s">
        <v>38</v>
      </c>
      <c r="H28" s="31">
        <v>45839</v>
      </c>
      <c r="I28" s="31"/>
      <c r="J28" s="52">
        <v>75000</v>
      </c>
      <c r="K28" s="52">
        <v>2152.5</v>
      </c>
      <c r="L28" s="54">
        <v>6309.38</v>
      </c>
      <c r="M28" s="52">
        <v>2280</v>
      </c>
      <c r="N28" s="52">
        <v>64233.120000000003</v>
      </c>
    </row>
    <row r="29" spans="1:16" s="40" customFormat="1" ht="35.1" customHeight="1" x14ac:dyDescent="0.25">
      <c r="A29" s="29">
        <v>22</v>
      </c>
      <c r="B29" s="27" t="s">
        <v>105</v>
      </c>
      <c r="C29" s="28" t="s">
        <v>106</v>
      </c>
      <c r="D29" s="51" t="s">
        <v>21</v>
      </c>
      <c r="E29" s="28" t="s">
        <v>107</v>
      </c>
      <c r="F29" s="37" t="s">
        <v>46</v>
      </c>
      <c r="G29" s="50" t="s">
        <v>33</v>
      </c>
      <c r="H29" s="31">
        <v>45992</v>
      </c>
      <c r="I29" s="31"/>
      <c r="J29" s="52">
        <v>25000</v>
      </c>
      <c r="K29" s="52">
        <v>717.5</v>
      </c>
      <c r="L29" s="54"/>
      <c r="M29" s="52">
        <v>760</v>
      </c>
      <c r="N29" s="52">
        <v>23497.5</v>
      </c>
    </row>
    <row r="30" spans="1:16" s="40" customFormat="1" ht="35.1" customHeight="1" x14ac:dyDescent="0.25">
      <c r="A30" s="29">
        <v>23</v>
      </c>
      <c r="B30" s="27" t="s">
        <v>92</v>
      </c>
      <c r="C30" s="28" t="s">
        <v>93</v>
      </c>
      <c r="D30" s="51" t="s">
        <v>21</v>
      </c>
      <c r="E30" s="28" t="s">
        <v>94</v>
      </c>
      <c r="F30" s="37" t="s">
        <v>91</v>
      </c>
      <c r="G30" s="50" t="s">
        <v>33</v>
      </c>
      <c r="H30" s="31">
        <v>44562</v>
      </c>
      <c r="I30" s="31"/>
      <c r="J30" s="52">
        <v>94506.97</v>
      </c>
      <c r="K30" s="52">
        <v>2540.15</v>
      </c>
      <c r="L30" s="54">
        <v>10901.92</v>
      </c>
      <c r="M30" s="52">
        <v>2690.61</v>
      </c>
      <c r="N30" s="52">
        <v>77399.289999999994</v>
      </c>
    </row>
    <row r="31" spans="1:16" s="40" customFormat="1" ht="42" customHeight="1" x14ac:dyDescent="0.25">
      <c r="A31" s="41"/>
      <c r="B31" s="42"/>
      <c r="C31" s="43"/>
      <c r="D31" s="44"/>
      <c r="E31" s="43"/>
      <c r="F31" s="45"/>
      <c r="G31" s="46"/>
      <c r="H31" s="47"/>
      <c r="I31" s="47"/>
      <c r="J31" s="43"/>
      <c r="K31" s="48"/>
      <c r="L31" s="48"/>
      <c r="M31" s="11"/>
      <c r="N31" s="11"/>
      <c r="O31"/>
    </row>
    <row r="32" spans="1:16" s="40" customFormat="1" ht="35.1" customHeight="1" x14ac:dyDescent="0.25">
      <c r="A32" s="41"/>
      <c r="B32" s="42"/>
      <c r="C32" s="25" t="s">
        <v>23</v>
      </c>
      <c r="D32" s="44"/>
      <c r="E32" s="43"/>
      <c r="F32" s="45"/>
      <c r="G32" s="46"/>
      <c r="H32" s="47"/>
      <c r="I32" s="47"/>
      <c r="J32" s="21" t="s">
        <v>27</v>
      </c>
      <c r="K32" s="21"/>
      <c r="L32" s="21"/>
      <c r="M32" s="11"/>
      <c r="N32"/>
      <c r="O32"/>
      <c r="P32"/>
    </row>
    <row r="33" spans="1:16" s="40" customFormat="1" ht="35.1" customHeight="1" x14ac:dyDescent="0.25">
      <c r="A33" s="9"/>
      <c r="B33" s="11"/>
      <c r="C33" s="39" t="s">
        <v>51</v>
      </c>
      <c r="D33" s="16"/>
      <c r="E33" s="11"/>
      <c r="F33" s="11"/>
      <c r="G33" s="11"/>
      <c r="H33" s="11"/>
      <c r="I33" s="11"/>
      <c r="J33" s="17"/>
      <c r="K33" s="61" t="s">
        <v>52</v>
      </c>
      <c r="L33" s="61"/>
      <c r="M33" s="11"/>
      <c r="N33"/>
      <c r="O33"/>
      <c r="P33"/>
    </row>
    <row r="34" spans="1:16" s="40" customFormat="1" ht="35.1" customHeight="1" x14ac:dyDescent="0.25">
      <c r="A34" s="9" t="str">
        <f>IF(B34="","",A33+1)</f>
        <v/>
      </c>
      <c r="B34" s="11"/>
      <c r="C34" s="24" t="s">
        <v>96</v>
      </c>
      <c r="D34" s="16"/>
      <c r="E34" s="11"/>
      <c r="F34" s="11"/>
      <c r="G34" s="11"/>
      <c r="H34" s="11"/>
      <c r="I34" s="11"/>
      <c r="J34" s="17"/>
      <c r="K34" s="62" t="s">
        <v>95</v>
      </c>
      <c r="L34" s="62"/>
      <c r="M34" s="1"/>
      <c r="N34"/>
      <c r="O34"/>
      <c r="P34"/>
    </row>
    <row r="35" spans="1:16" ht="35.1" customHeight="1" x14ac:dyDescent="0.25">
      <c r="A35" s="9" t="str">
        <f>IF(B35="","",A34+1)</f>
        <v/>
      </c>
      <c r="B35" s="25"/>
      <c r="C35" s="23"/>
      <c r="D35" s="16"/>
      <c r="E35" s="11"/>
      <c r="F35" s="11"/>
      <c r="G35" s="11"/>
      <c r="H35" s="11"/>
      <c r="I35" s="11" t="s">
        <v>22</v>
      </c>
      <c r="M35" s="1"/>
      <c r="N35" s="1"/>
    </row>
    <row r="36" spans="1:16" ht="35.1" customHeight="1" x14ac:dyDescent="0.25">
      <c r="A36" s="9" t="str">
        <f>IF(B36="","",#REF!+1)</f>
        <v/>
      </c>
      <c r="B36" s="26"/>
      <c r="C36" s="1"/>
      <c r="D36" s="24"/>
      <c r="E36" s="24"/>
      <c r="F36" s="17" t="s">
        <v>25</v>
      </c>
      <c r="G36" s="17"/>
      <c r="H36" s="17"/>
      <c r="I36" s="17" t="s">
        <v>22</v>
      </c>
    </row>
    <row r="37" spans="1:16" ht="35.1" customHeight="1" x14ac:dyDescent="0.25">
      <c r="A37" s="9" t="str">
        <f>IF(B37="","",A36+1)</f>
        <v/>
      </c>
      <c r="B37" s="25"/>
      <c r="C37" s="1"/>
      <c r="D37" s="24"/>
      <c r="E37" s="24"/>
      <c r="F37" s="17" t="s">
        <v>24</v>
      </c>
      <c r="G37" s="17"/>
      <c r="H37" s="17"/>
      <c r="I37" s="17"/>
    </row>
    <row r="38" spans="1:16" x14ac:dyDescent="0.25">
      <c r="A38" s="9" t="str">
        <f>IF(B38="","",A37+1)</f>
        <v/>
      </c>
      <c r="B38" s="25"/>
      <c r="D38" s="18"/>
      <c r="E38" s="17"/>
      <c r="F38" s="17"/>
      <c r="G38" s="17"/>
      <c r="H38" s="17"/>
      <c r="I38" s="17"/>
      <c r="J38" s="17"/>
      <c r="K38" s="17"/>
      <c r="L38" s="17"/>
    </row>
    <row r="39" spans="1:16" x14ac:dyDescent="0.25">
      <c r="A39" s="7" t="str">
        <f>IF(B39="","",A38+1)</f>
        <v/>
      </c>
      <c r="B39" s="1"/>
      <c r="D39" s="8"/>
      <c r="E39" s="1"/>
      <c r="F39" s="1"/>
      <c r="G39" s="1"/>
      <c r="H39" s="1"/>
      <c r="I39" s="1"/>
      <c r="J39" s="1"/>
      <c r="K39" s="1"/>
      <c r="L39" s="1"/>
    </row>
    <row r="40" spans="1:16" ht="13.5" customHeight="1" x14ac:dyDescent="0.25">
      <c r="A40" s="7" t="str">
        <f>IF(B40="","",A39+1)</f>
        <v/>
      </c>
      <c r="B40" s="1"/>
      <c r="D40" s="8"/>
      <c r="E40" s="1"/>
      <c r="F40" s="1"/>
      <c r="G40" s="1"/>
      <c r="H40" s="1"/>
      <c r="I40" s="1"/>
      <c r="J40" s="1"/>
      <c r="K40" s="1"/>
      <c r="L40" s="1"/>
    </row>
  </sheetData>
  <mergeCells count="2">
    <mergeCell ref="K33:L33"/>
    <mergeCell ref="K34:L34"/>
  </mergeCells>
  <dataValidations count="4">
    <dataValidation type="list" allowBlank="1" showInputMessage="1" showErrorMessage="1" sqref="F5" xr:uid="{00000000-0002-0000-0000-000000000000}">
      <formula1>INDIRECT($D$5)</formula1>
    </dataValidation>
    <dataValidation type="list" allowBlank="1" showInputMessage="1" showErrorMessage="1" sqref="C6" xr:uid="{00000000-0002-0000-0000-000002000000}">
      <formula1>Años</formula1>
    </dataValidation>
    <dataValidation type="list" allowBlank="1" showInputMessage="1" showErrorMessage="1" sqref="C5" xr:uid="{00000000-0002-0000-0000-000003000000}">
      <formula1>Regiones</formula1>
    </dataValidation>
    <dataValidation type="list" allowBlank="1" showInputMessage="1" showErrorMessage="1" sqref="D10:D40" xr:uid="{00000000-0002-0000-0000-000004000000}">
      <formula1>Sexos</formula1>
    </dataValidation>
  </dataValidations>
  <printOptions horizontalCentered="1"/>
  <pageMargins left="0.25" right="0.25" top="0.75" bottom="0.75" header="0.3" footer="0.3"/>
  <pageSetup scale="50" fitToWidth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Abril </vt:lpstr>
      <vt:lpstr>'Nomina Abril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Carmen  Pititon</cp:lastModifiedBy>
  <cp:lastPrinted>2026-05-05T13:44:32Z</cp:lastPrinted>
  <dcterms:created xsi:type="dcterms:W3CDTF">2022-04-07T14:16:59Z</dcterms:created>
  <dcterms:modified xsi:type="dcterms:W3CDTF">2026-05-05T13:47:33Z</dcterms:modified>
</cp:coreProperties>
</file>